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35" yWindow="-135" windowWidth="23310" windowHeight="1263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8" i="1" s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C17" i="1"/>
  <c r="C43" i="1" s="1"/>
  <c r="D43" i="1" l="1"/>
  <c r="D73" i="1" s="1"/>
  <c r="E17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<sst xmlns="http://schemas.openxmlformats.org/spreadsheetml/2006/main" count="77" uniqueCount="77">
  <si>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</si>
  <si>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</si>
  <si>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</si>
  <si>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</si>
  <si>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</si>
  <si>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</si>
  <si>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</si>
  <si>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</si>
  <si>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</si>
  <si>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</si>
  <si>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</si>
  <si>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</si>
  <si>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</si>
  <si>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</si>
  <si>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</si>
  <si>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</si>
  <si>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</si>
  <si>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</si>
  <si>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</si>
  <si>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</si>
  <si>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</si>
  <si>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</si>
  <si>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</si>
  <si>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</si>
  <si>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</si>
  <si>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</si>
  <si>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</si>
  <si>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</si>
  <si>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</si>
  <si>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</si>
  <si>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</si>
  <si>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</si>
  <si>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</si>
  <si>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</si>
  <si>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</si>
  <si>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</si>
  <si>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</si>
  <si>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</si>
  <si>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</si>
  <si>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</si>
  <si>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</si>
  <si>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</si>
  <si>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</si>
  <si>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</si>
  <si>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</si>
  <si>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</si>
  <si>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</si>
  <si>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</si>
  <si>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</si>
  <si>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</si>
  <si>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</si>
  <si>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</si>
  <si>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</si>
  <si>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</si>
  <si>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</si>
  <si>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</si>
  <si>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</si>
  <si>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</si>
  <si>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</si>
  <si>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</si>
  <si>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</si>
  <si>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</si>
  <si>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</si>
  <si>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</si>
  <si>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</si>
  <si>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</si>
  <si>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</si>
  <si>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</si>
  <si>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</si>
  <si>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</si>
  <si>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</si>
  <si>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</si>
  <si>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</si>
  <si>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</si>
  <si>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</si>
  <si>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2024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</si>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</sst>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9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169" fontId="4" fillId="0" borderId="5" xfId="0" applyNumberFormat="1" applyFont="1" applyBorder="1" applyAlignment="1">
      <alignment horizontal="right" vertical="center"/>
    </xf>
    <xf numFmtId="169" fontId="4" fillId="0" borderId="5" xfId="0" applyNumberFormat="1" applyFont="1" applyBorder="1" applyAlignment="1">
      <alignment horizontal="right" vertical="center"/>
    </xf>
    <xf numFmtId="169" fontId="4" fillId="0" borderId="5" xfId="0" applyNumberFormat="1" applyFont="1" applyBorder="1" applyAlignment="1">
      <alignment horizontal="right" vertical="center"/>
    </xf>
    <xf numFmtId="169" fontId="4" fillId="0" borderId="5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E15" sqref="E1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76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75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56">
        <v>27980988.289999999</v>
      </c>
      <c r="D16" s="56">
        <v>213807.2</v>
      </c>
      <c r="E16" s="26">
        <f t="shared" si="0"/>
        <v>28194795.489999998</v>
      </c>
      <c r="F16" s="57">
        <v>8872125.9600000009</v>
      </c>
      <c r="G16" s="57">
        <v>8872125.9600000009</v>
      </c>
      <c r="H16" s="26">
        <f t="shared" si="1"/>
        <v>-19108862.329999998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27980988.289999999</v>
      </c>
      <c r="D43" s="55">
        <f t="shared" ref="D43:H43" si="10">SUM(D10:D17,D30,D36,D37,D39)</f>
        <v>213807.2</v>
      </c>
      <c r="E43" s="35">
        <f t="shared" si="10"/>
        <v>28194795.489999998</v>
      </c>
      <c r="F43" s="55">
        <f t="shared" si="10"/>
        <v>8872125.9600000009</v>
      </c>
      <c r="G43" s="55">
        <f t="shared" si="10"/>
        <v>8872125.9600000009</v>
      </c>
      <c r="H43" s="35">
        <f t="shared" si="10"/>
        <v>-19108862.329999998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58">
        <v>27370101.559999999</v>
      </c>
      <c r="D65" s="58">
        <v>9927649.5299999993</v>
      </c>
      <c r="E65" s="26">
        <f>SUM(D65,C65)</f>
        <v>37297751.089999996</v>
      </c>
      <c r="F65" s="59">
        <v>37297751.090000004</v>
      </c>
      <c r="G65" s="59">
        <v>37297751.090000004</v>
      </c>
      <c r="H65" s="26">
        <f>SUM(G65-C65)</f>
        <v>9927649.5300000049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27370101.559999999</v>
      </c>
      <c r="D68" s="22">
        <f t="shared" ref="D68:G68" si="18">SUM(D48,D57,D62,D65,D66)</f>
        <v>9927649.5299999993</v>
      </c>
      <c r="E68" s="26">
        <f t="shared" si="18"/>
        <v>37297751.089999996</v>
      </c>
      <c r="F68" s="22">
        <f t="shared" si="18"/>
        <v>37297751.090000004</v>
      </c>
      <c r="G68" s="22">
        <f t="shared" si="18"/>
        <v>37297751.090000004</v>
      </c>
      <c r="H68" s="26">
        <f>SUM(H48,H57,H62,H65,H66)</f>
        <v>9927649.5300000049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55351089.849999994</v>
      </c>
      <c r="D73" s="22">
        <f t="shared" ref="D73:G73" si="21">SUM(D43,D68,D70)</f>
        <v>10141456.729999999</v>
      </c>
      <c r="E73" s="26">
        <f t="shared" si="21"/>
        <v>65492546.579999998</v>
      </c>
      <c r="F73" s="22">
        <f t="shared" si="21"/>
        <v>46169877.050000004</v>
      </c>
      <c r="G73" s="22">
        <f t="shared" si="21"/>
        <v>46169877.050000004</v>
      </c>
      <c r="H73" s="26">
        <f>SUM(H43,H68,H70)</f>
        <v>-9181212.7999999933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dcterms:created xsi:type="dcterms:W3CDTF">2020-01-08T20:55:35Z</dcterms:created>
  <dcterms:modified xsi:type="dcterms:W3CDTF">2025-01-17T17:52:46Z</dcterms:modified>
</cp:coreProperties>
</file>